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y\Downloads\"/>
    </mc:Choice>
  </mc:AlternateContent>
  <xr:revisionPtr revIDLastSave="0" documentId="8_{C62277E9-0B3E-42FF-AF8C-AA3DEC1B3339}" xr6:coauthVersionLast="47" xr6:coauthVersionMax="47" xr10:uidLastSave="{00000000-0000-0000-0000-000000000000}"/>
  <bookViews>
    <workbookView xWindow="-120" yWindow="-120" windowWidth="29040" windowHeight="15840" xr2:uid="{B6A2CE77-A767-4CB1-A228-A9B1C182AA96}"/>
  </bookViews>
  <sheets>
    <sheet name="Sheet1" sheetId="1" r:id="rId1"/>
  </sheets>
  <definedNames>
    <definedName name="_xlnm.Print_Area" localSheetId="0">Sheet1!$A$1:$I$17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I13" i="1"/>
  <c r="H13" i="1"/>
  <c r="I11" i="1"/>
  <c r="H11" i="1"/>
  <c r="I12" i="1"/>
  <c r="H12" i="1"/>
  <c r="I10" i="1"/>
  <c r="H10" i="1"/>
  <c r="I8" i="1"/>
  <c r="H8" i="1"/>
  <c r="I9" i="1"/>
  <c r="H9" i="1"/>
  <c r="I7" i="1"/>
  <c r="H7" i="1"/>
  <c r="I6" i="1"/>
  <c r="H6" i="1"/>
  <c r="H15" i="1" l="1"/>
  <c r="I15" i="1"/>
</calcChain>
</file>

<file path=xl/sharedStrings.xml><?xml version="1.0" encoding="utf-8"?>
<sst xmlns="http://schemas.openxmlformats.org/spreadsheetml/2006/main" count="50" uniqueCount="40">
  <si>
    <t>Newschannel 3 @ 6AM</t>
  </si>
  <si>
    <t>6-7AM</t>
  </si>
  <si>
    <t>6-9AM</t>
  </si>
  <si>
    <t>Program</t>
  </si>
  <si>
    <t>Days</t>
  </si>
  <si>
    <t>Time</t>
  </si>
  <si>
    <t>NewsChannel 3 @ 12Noon</t>
  </si>
  <si>
    <t>Mon-Thurs</t>
  </si>
  <si>
    <t>Wheel of Fortune/Jeopardy</t>
  </si>
  <si>
    <t>NewsChannel 3 Live at 11PM</t>
  </si>
  <si>
    <t>Prime Time Rotator</t>
  </si>
  <si>
    <t>Mon-Sun</t>
  </si>
  <si>
    <t>12-12:30PM</t>
  </si>
  <si>
    <t>7-8PM</t>
  </si>
  <si>
    <t>11-11:35PM</t>
  </si>
  <si>
    <t>8-11PM</t>
  </si>
  <si>
    <t>The National Desk - CW7</t>
  </si>
  <si>
    <t>Mon-Fri</t>
  </si>
  <si>
    <t>NewsChannel 3 Live at 10PM - CW7</t>
  </si>
  <si>
    <t>10-10:30PM</t>
  </si>
  <si>
    <t>2x per week</t>
  </si>
  <si>
    <t>Impressions Adults 18+ per spot*</t>
  </si>
  <si>
    <t>Impressions Adults 25-54 per spot*</t>
  </si>
  <si>
    <t>Weekly Impressions Adults 18+</t>
  </si>
  <si>
    <t>Weekly Impressions Adults 25-54</t>
  </si>
  <si>
    <t>Totals Per Week:</t>
  </si>
  <si>
    <t>*Impressions based on ComScore November-20 actuals</t>
  </si>
  <si>
    <t>Available weeks:  11/29, 12/6, 12/13 and 12/27</t>
  </si>
  <si>
    <t>Number of Spots (:15 Seconds)</t>
  </si>
  <si>
    <t>Maple Hill Holiday Sponsor TV :15 second spots on WWMT and CW7</t>
  </si>
  <si>
    <t>One Week Schedule:</t>
  </si>
  <si>
    <t>WWMT's Commitment - Bonus Rotators</t>
  </si>
  <si>
    <t>5AM - 2AM</t>
  </si>
  <si>
    <t>CW7's Commitment - Bonus Rotators</t>
  </si>
  <si>
    <t>6AM - 1AM</t>
  </si>
  <si>
    <t>16x per week</t>
  </si>
  <si>
    <t>4x per week</t>
  </si>
  <si>
    <t>5x per week</t>
  </si>
  <si>
    <t>9x per week</t>
  </si>
  <si>
    <t>48x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</si>
</sst>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6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304800</xdr:rowOff>
    </xdr:to>
    <xdr:sp macro="" textlink="">
      <xdr:nvSpPr>
        <xdr:cNvPr id="1028" name="AutoShape 4" descr="Kalamazoo People | News, Weather, Sports, Breaking News | WWMT">
          <a:extLst>
            <a:ext uri="{FF2B5EF4-FFF2-40B4-BE49-F238E27FC236}">
              <a16:creationId xmlns:a16="http://schemas.microsoft.com/office/drawing/2014/main" id="{ABA285C6-049B-4CC4-ADF1-61925E1B0B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304800</xdr:rowOff>
    </xdr:to>
    <xdr:sp macro="" textlink="">
      <xdr:nvSpPr>
        <xdr:cNvPr id="1030" name="AutoShape 6" descr="Kalamazoo People | News, Weather, Sports, Breaking News | WWMT">
          <a:extLst>
            <a:ext uri="{FF2B5EF4-FFF2-40B4-BE49-F238E27FC236}">
              <a16:creationId xmlns:a16="http://schemas.microsoft.com/office/drawing/2014/main" id="{DCF493D9-AD97-4918-9AA7-67F04D303E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304800</xdr:rowOff>
    </xdr:to>
    <xdr:sp macro="" textlink="">
      <xdr:nvSpPr>
        <xdr:cNvPr id="1031" name="AutoShape 7" descr="Kalamazoo People | News, Weather, Sports, Breaking News | WWMT">
          <a:extLst>
            <a:ext uri="{FF2B5EF4-FFF2-40B4-BE49-F238E27FC236}">
              <a16:creationId xmlns:a16="http://schemas.microsoft.com/office/drawing/2014/main" id="{67E6E6C7-481C-43CB-BE1E-6EA75E191B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304800</xdr:rowOff>
    </xdr:to>
    <xdr:sp macro="" textlink="">
      <xdr:nvSpPr>
        <xdr:cNvPr id="1033" name="AutoShape 9" descr="Will Haenni | WWMT">
          <a:extLst>
            <a:ext uri="{FF2B5EF4-FFF2-40B4-BE49-F238E27FC236}">
              <a16:creationId xmlns:a16="http://schemas.microsoft.com/office/drawing/2014/main" id="{52C5C33F-0BE9-458A-B3E5-B85DE2CFDD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304800</xdr:rowOff>
    </xdr:to>
    <xdr:sp macro="" textlink="">
      <xdr:nvSpPr>
        <xdr:cNvPr id="1034" name="AutoShape 10" descr="Facebook">
          <a:extLst>
            <a:ext uri="{FF2B5EF4-FFF2-40B4-BE49-F238E27FC236}">
              <a16:creationId xmlns:a16="http://schemas.microsoft.com/office/drawing/2014/main" id="{F0D25DA8-405B-4099-992B-CB7D8A758E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1026" name="AutoShape 2" descr="Email Newsletter Sign Up - The National Desk">
          <a:extLst>
            <a:ext uri="{FF2B5EF4-FFF2-40B4-BE49-F238E27FC236}">
              <a16:creationId xmlns:a16="http://schemas.microsoft.com/office/drawing/2014/main" id="{11A6D980-D4B3-4866-8470-F60363021D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03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304800</xdr:rowOff>
    </xdr:to>
    <xdr:sp macro="" textlink="">
      <xdr:nvSpPr>
        <xdr:cNvPr id="2" name="AutoShape 4" descr="The National Desk - TND - TND brings you award-winning local storytelling  from Sinclair Broadcast Group's newsrooms across the USA and live feeds  from throughout the world. | Facebook">
          <a:extLst>
            <a:ext uri="{FF2B5EF4-FFF2-40B4-BE49-F238E27FC236}">
              <a16:creationId xmlns:a16="http://schemas.microsoft.com/office/drawing/2014/main" id="{0524232D-1BAC-4A2D-B91E-7801A2E925AC}"/>
            </a:ext>
          </a:extLst>
        </xdr:cNvPr>
        <xdr:cNvSpPr>
          <a:spLocks noChangeAspect="1" noChangeArrowheads="1"/>
        </xdr:cNvSpPr>
      </xdr:nvSpPr>
      <xdr:spPr bwMode="auto">
        <a:xfrm>
          <a:off x="14897100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790575</xdr:colOff>
      <xdr:row>1</xdr:row>
      <xdr:rowOff>230505</xdr:rowOff>
    </xdr:from>
    <xdr:to>
      <xdr:col>8</xdr:col>
      <xdr:colOff>695325</xdr:colOff>
      <xdr:row>2</xdr:row>
      <xdr:rowOff>144380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BEFEE3-CD4E-440E-A4F8-45BE16551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275" y="1068705"/>
          <a:ext cx="1743075" cy="113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1BCC-CD07-450B-B433-08138C868442}">
  <sheetPr>
    <pageSetUpPr fitToPage="1"/>
  </sheetPr>
  <dimension ref="A1:I18"/>
  <sheetViews>
    <sheetView tabSelected="1" topLeftCell="A4" workbookViewId="0">
      <selection activeCell="K5" sqref="K5"/>
    </sheetView>
  </sheetViews>
  <sheetFormatPr defaultRowHeight="15" x14ac:dyDescent="0.25"/>
  <cols>
    <col min="2" max="2" width="30.28515625" customWidth="1"/>
    <col min="3" max="3" width="10.28515625" bestFit="1" customWidth="1"/>
    <col min="4" max="4" width="10.85546875" customWidth="1"/>
    <col min="5" max="5" width="22.7109375" customWidth="1"/>
    <col min="6" max="6" width="22.28515625" bestFit="1" customWidth="1"/>
    <col min="7" max="7" width="15.7109375" customWidth="1"/>
    <col min="8" max="8" width="11.85546875" customWidth="1"/>
    <col min="9" max="9" width="11.42578125" bestFit="1" customWidth="1"/>
  </cols>
  <sheetData>
    <row r="1" spans="1:9" ht="66.599999999999994" customHeight="1" x14ac:dyDescent="0.5">
      <c r="A1" s="6"/>
      <c r="B1" s="24" t="s">
        <v>29</v>
      </c>
    </row>
    <row r="2" spans="1:9" ht="96" customHeight="1" x14ac:dyDescent="0.45">
      <c r="A2" s="6"/>
    </row>
    <row r="3" spans="1:9" ht="33" customHeight="1" x14ac:dyDescent="0.45">
      <c r="A3" s="6"/>
      <c r="B3" s="23" t="s">
        <v>27</v>
      </c>
    </row>
    <row r="4" spans="1:9" ht="38.25" customHeight="1" x14ac:dyDescent="0.45">
      <c r="A4" s="6"/>
      <c r="B4" s="23" t="s">
        <v>30</v>
      </c>
    </row>
    <row r="5" spans="1:9" ht="60.75" customHeight="1" x14ac:dyDescent="0.25">
      <c r="B5" s="1" t="s">
        <v>3</v>
      </c>
      <c r="C5" s="1" t="s">
        <v>4</v>
      </c>
      <c r="D5" s="1" t="s">
        <v>5</v>
      </c>
      <c r="E5" s="11" t="s">
        <v>21</v>
      </c>
      <c r="F5" s="11" t="s">
        <v>22</v>
      </c>
      <c r="G5" s="22" t="s">
        <v>28</v>
      </c>
      <c r="H5" s="15" t="s">
        <v>23</v>
      </c>
      <c r="I5" s="15" t="s">
        <v>24</v>
      </c>
    </row>
    <row r="6" spans="1:9" ht="49.9" customHeight="1" x14ac:dyDescent="0.25">
      <c r="B6" s="3" t="s">
        <v>0</v>
      </c>
      <c r="C6" s="3" t="s">
        <v>7</v>
      </c>
      <c r="D6" s="1" t="s">
        <v>1</v>
      </c>
      <c r="E6" s="8">
        <v>19500</v>
      </c>
      <c r="F6" s="8">
        <v>11400</v>
      </c>
      <c r="G6" s="13" t="s">
        <v>36</v>
      </c>
      <c r="H6" s="8">
        <f>E6*4</f>
        <v>78000</v>
      </c>
      <c r="I6" s="8">
        <f>F6*4</f>
        <v>45600</v>
      </c>
    </row>
    <row r="7" spans="1:9" ht="49.9" customHeight="1" x14ac:dyDescent="0.25">
      <c r="B7" s="5" t="s">
        <v>6</v>
      </c>
      <c r="C7" s="3" t="s">
        <v>7</v>
      </c>
      <c r="D7" s="1" t="s">
        <v>12</v>
      </c>
      <c r="E7" s="8">
        <v>35900</v>
      </c>
      <c r="F7" s="8">
        <v>17000</v>
      </c>
      <c r="G7" s="13" t="s">
        <v>36</v>
      </c>
      <c r="H7" s="8">
        <f t="shared" ref="H7:I7" si="0">E7*4</f>
        <v>143600</v>
      </c>
      <c r="I7" s="8">
        <f t="shared" si="0"/>
        <v>68000</v>
      </c>
    </row>
    <row r="8" spans="1:9" ht="49.9" customHeight="1" x14ac:dyDescent="0.25">
      <c r="B8" s="5" t="s">
        <v>8</v>
      </c>
      <c r="C8" s="3" t="s">
        <v>7</v>
      </c>
      <c r="D8" s="2" t="s">
        <v>13</v>
      </c>
      <c r="E8" s="8">
        <v>70000</v>
      </c>
      <c r="F8" s="9">
        <v>34200</v>
      </c>
      <c r="G8" s="14" t="s">
        <v>20</v>
      </c>
      <c r="H8" s="8">
        <f>E8*2</f>
        <v>140000</v>
      </c>
      <c r="I8" s="8">
        <f>F8*2</f>
        <v>68400</v>
      </c>
    </row>
    <row r="9" spans="1:9" ht="49.9" customHeight="1" x14ac:dyDescent="0.25">
      <c r="B9" s="5" t="s">
        <v>9</v>
      </c>
      <c r="C9" s="3" t="s">
        <v>7</v>
      </c>
      <c r="D9" s="2" t="s">
        <v>14</v>
      </c>
      <c r="E9" s="8">
        <v>27100</v>
      </c>
      <c r="F9" s="9">
        <v>14200</v>
      </c>
      <c r="G9" s="13" t="s">
        <v>36</v>
      </c>
      <c r="H9" s="8">
        <f t="shared" ref="H9:I9" si="1">E9*4</f>
        <v>108400</v>
      </c>
      <c r="I9" s="8">
        <f t="shared" si="1"/>
        <v>56800</v>
      </c>
    </row>
    <row r="10" spans="1:9" ht="49.9" customHeight="1" x14ac:dyDescent="0.25">
      <c r="B10" s="4" t="s">
        <v>10</v>
      </c>
      <c r="C10" s="3" t="s">
        <v>11</v>
      </c>
      <c r="D10" s="1" t="s">
        <v>15</v>
      </c>
      <c r="E10" s="8">
        <v>26900</v>
      </c>
      <c r="F10" s="8">
        <v>14900</v>
      </c>
      <c r="G10" s="13" t="s">
        <v>20</v>
      </c>
      <c r="H10" s="8">
        <f t="shared" ref="H10:I10" si="2">E10*2</f>
        <v>53800</v>
      </c>
      <c r="I10" s="8">
        <f t="shared" si="2"/>
        <v>29800</v>
      </c>
    </row>
    <row r="11" spans="1:9" ht="49.9" customHeight="1" x14ac:dyDescent="0.25">
      <c r="B11" s="4" t="s">
        <v>16</v>
      </c>
      <c r="C11" s="3" t="s">
        <v>17</v>
      </c>
      <c r="D11" s="3" t="s">
        <v>2</v>
      </c>
      <c r="E11" s="8">
        <v>1500</v>
      </c>
      <c r="F11" s="1">
        <v>800</v>
      </c>
      <c r="G11" s="13" t="s">
        <v>37</v>
      </c>
      <c r="H11" s="8">
        <f>E11*5</f>
        <v>7500</v>
      </c>
      <c r="I11" s="8">
        <f>F11*5</f>
        <v>4000</v>
      </c>
    </row>
    <row r="12" spans="1:9" ht="55.15" customHeight="1" x14ac:dyDescent="0.25">
      <c r="B12" s="4" t="s">
        <v>18</v>
      </c>
      <c r="C12" s="7" t="s">
        <v>7</v>
      </c>
      <c r="D12" s="7" t="s">
        <v>19</v>
      </c>
      <c r="E12" s="8">
        <v>10500</v>
      </c>
      <c r="F12" s="8">
        <v>4900</v>
      </c>
      <c r="G12" s="13" t="s">
        <v>20</v>
      </c>
      <c r="H12" s="8">
        <f t="shared" ref="H12:I12" si="3">E12*2</f>
        <v>21000</v>
      </c>
      <c r="I12" s="8">
        <f t="shared" si="3"/>
        <v>9800</v>
      </c>
    </row>
    <row r="13" spans="1:9" ht="55.15" customHeight="1" x14ac:dyDescent="0.25">
      <c r="B13" s="4" t="s">
        <v>31</v>
      </c>
      <c r="C13" s="7" t="s">
        <v>11</v>
      </c>
      <c r="D13" s="7" t="s">
        <v>32</v>
      </c>
      <c r="E13" s="8">
        <v>25600</v>
      </c>
      <c r="F13" s="8">
        <v>13900</v>
      </c>
      <c r="G13" s="13" t="s">
        <v>35</v>
      </c>
      <c r="H13" s="8">
        <f>E13*16</f>
        <v>409600</v>
      </c>
      <c r="I13" s="8">
        <f>F13*16</f>
        <v>222400</v>
      </c>
    </row>
    <row r="14" spans="1:9" ht="55.15" customHeight="1" x14ac:dyDescent="0.25">
      <c r="B14" s="4" t="s">
        <v>33</v>
      </c>
      <c r="C14" s="7" t="s">
        <v>11</v>
      </c>
      <c r="D14" s="7" t="s">
        <v>34</v>
      </c>
      <c r="E14" s="8">
        <v>2800</v>
      </c>
      <c r="F14" s="8">
        <v>1500</v>
      </c>
      <c r="G14" s="13" t="s">
        <v>38</v>
      </c>
      <c r="H14" s="8">
        <f>E14*9</f>
        <v>25200</v>
      </c>
      <c r="I14" s="8">
        <f>F14*9</f>
        <v>13500</v>
      </c>
    </row>
    <row r="15" spans="1:9" ht="21.6" customHeight="1" x14ac:dyDescent="0.3">
      <c r="B15" s="18" t="s">
        <v>25</v>
      </c>
      <c r="C15" s="19"/>
      <c r="D15" s="19"/>
      <c r="E15" s="20"/>
      <c r="F15" s="20"/>
      <c r="G15" s="21" t="s">
        <v>39</v>
      </c>
      <c r="H15" s="20">
        <f>SUM(H6:H14)</f>
        <v>987100</v>
      </c>
      <c r="I15" s="20">
        <f>SUM(I6:I14)</f>
        <v>518300</v>
      </c>
    </row>
    <row r="16" spans="1:9" x14ac:dyDescent="0.25">
      <c r="B16" s="10" t="s">
        <v>26</v>
      </c>
      <c r="H16" s="12"/>
      <c r="I16" s="12"/>
    </row>
    <row r="17" spans="2:9" x14ac:dyDescent="0.25">
      <c r="B17" s="16"/>
      <c r="C17" s="17"/>
      <c r="H17" s="12"/>
      <c r="I17" s="12"/>
    </row>
    <row r="18" spans="2:9" x14ac:dyDescent="0.25">
      <c r="H18" s="12"/>
      <c r="I18" s="12"/>
    </row>
  </sheetData>
  <pageMargins left="0.7" right="0.7" top="0.75" bottom="0.75" header="0.3" footer="0.3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1963018BBA540ACA3765D39AE525F" ma:contentTypeVersion="14" ma:contentTypeDescription="Create a new document." ma:contentTypeScope="" ma:versionID="b12b2e0eebaa1f3dbf1b798703f558b2">
  <xsd:schema xmlns:xsd="http://www.w3.org/2001/XMLSchema" xmlns:xs="http://www.w3.org/2001/XMLSchema" xmlns:p="http://schemas.microsoft.com/office/2006/metadata/properties" xmlns:ns3="677c579a-3b8f-493a-aa0f-9d626bf5c5bd" xmlns:ns4="68faf164-b60b-40ea-8442-dcf4bdbaaa96" targetNamespace="http://schemas.microsoft.com/office/2006/metadata/properties" ma:root="true" ma:fieldsID="72846d4bc723b959a55908616fb8bb96" ns3:_="" ns4:_="">
    <xsd:import namespace="677c579a-3b8f-493a-aa0f-9d626bf5c5bd"/>
    <xsd:import namespace="68faf164-b60b-40ea-8442-dcf4bdbaaa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c579a-3b8f-493a-aa0f-9d626bf5c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af164-b60b-40ea-8442-dcf4bdbaa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2FEE1F-0270-455D-ACAD-B2ECE343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7c579a-3b8f-493a-aa0f-9d626bf5c5bd"/>
    <ds:schemaRef ds:uri="68faf164-b60b-40ea-8442-dcf4bdbaa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51A127-7103-4F50-ADBB-8CD35176E81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677c579a-3b8f-493a-aa0f-9d626bf5c5bd"/>
    <ds:schemaRef ds:uri="http://schemas.microsoft.com/office/2006/documentManagement/types"/>
    <ds:schemaRef ds:uri="http://schemas.microsoft.com/office/infopath/2007/PartnerControls"/>
    <ds:schemaRef ds:uri="68faf164-b60b-40ea-8442-dcf4bdbaaa9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9452F8-389E-45EF-805D-CB1EF4D7A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Finelli</dc:creator>
  <cp:lastModifiedBy>Abby</cp:lastModifiedBy>
  <cp:lastPrinted>2021-10-08T19:46:16Z</cp:lastPrinted>
  <dcterms:created xsi:type="dcterms:W3CDTF">2021-03-16T19:02:11Z</dcterms:created>
  <dcterms:modified xsi:type="dcterms:W3CDTF">2021-10-14T13:20:56Z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0x010100DFC1963018BBA540ACA3765D39AE525F</vt:lpwstr>
  </property>
</Properties>
</file>