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bgi-my.sharepoint.com/personal/mchrystal_sbgtv_com/Documents/!Profile/Documents/"/>
    </mc:Choice>
  </mc:AlternateContent>
  <xr:revisionPtr revIDLastSave="0" documentId="8_{629BA20B-7DB6-48E6-948E-BD0672A64766}" xr6:coauthVersionLast="45" xr6:coauthVersionMax="45" xr10:uidLastSave="{00000000-0000-0000-0000-000000000000}"/>
  <bookViews>
    <workbookView xWindow="4128" yWindow="2700" windowWidth="17232" windowHeight="8964" xr2:uid="{B6A2CE77-A767-4CB1-A228-A9B1C182AA96}"/>
  </bookViews>
  <sheets>
    <sheet name="Sheet1" sheetId="1" r:id="rId1"/>
  </sheets>
  <definedNames>
    <definedName name="_xlnm.Print_Area" localSheetId="0">Sheet1!$B$1:$L$14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L11" i="1"/>
  <c r="K11" i="1"/>
  <c r="L9" i="1"/>
  <c r="K9" i="1"/>
  <c r="L7" i="1"/>
  <c r="K7" i="1"/>
  <c r="L10" i="1"/>
  <c r="K10" i="1"/>
  <c r="L6" i="1"/>
  <c r="K6" i="1"/>
  <c r="L8" i="1"/>
  <c r="K8" i="1"/>
  <c r="L5" i="1"/>
  <c r="K5" i="1"/>
  <c r="L4" i="1"/>
  <c r="L12" i="1" s="1"/>
  <c r="L13" i="1" s="1"/>
  <c r="K4" i="1"/>
  <c r="K12" i="1" s="1"/>
  <c r="K13" i="1" s="1"/>
</calcChain>
</file>

<file path=xl/sharedStrings.xml><?xml version="1.0" encoding="utf-8"?>
<sst xmlns="http://schemas.openxmlformats.org/spreadsheetml/2006/main" count="49" uniqueCount="39">
  <si>
    <t>Newschannel 3 @ 6AM</t>
  </si>
  <si>
    <t>6-7AM</t>
  </si>
  <si>
    <t>6-9AM</t>
  </si>
  <si>
    <t>Maple Hill Holiday :15 Sponsor TV spots on WWMT and CW7</t>
  </si>
  <si>
    <t>Program</t>
  </si>
  <si>
    <t>Days</t>
  </si>
  <si>
    <t>Time</t>
  </si>
  <si>
    <t>Sponsor</t>
  </si>
  <si>
    <t>NewsChannel 3 @ 12Noon</t>
  </si>
  <si>
    <t>Mon-Thurs</t>
  </si>
  <si>
    <t>Wheel of Fortune/Jeopardy</t>
  </si>
  <si>
    <t>NewsChannel 3 Live at 11PM</t>
  </si>
  <si>
    <t>Prime Time Rotator</t>
  </si>
  <si>
    <t>Mon-Sun</t>
  </si>
  <si>
    <t>12-12:30PM</t>
  </si>
  <si>
    <t>6-6:30PM</t>
  </si>
  <si>
    <t>7-8PM</t>
  </si>
  <si>
    <t>11-11:35PM</t>
  </si>
  <si>
    <t>8-11PM</t>
  </si>
  <si>
    <t>The National Desk - CW7</t>
  </si>
  <si>
    <t>Mon-Fri</t>
  </si>
  <si>
    <t>Number of Spots</t>
  </si>
  <si>
    <t>NewsChannel 3 Live at 10PM - CW7</t>
  </si>
  <si>
    <t>10-10:30PM</t>
  </si>
  <si>
    <t>*Impressions based on ComScore November-21 actuals</t>
  </si>
  <si>
    <t>Dates</t>
  </si>
  <si>
    <t>Spot Value</t>
  </si>
  <si>
    <t>4x per week</t>
  </si>
  <si>
    <t>5x per week</t>
  </si>
  <si>
    <t>2x per week</t>
  </si>
  <si>
    <t>Impressions Adults 18+ per spot*</t>
  </si>
  <si>
    <t>Impressions Adults 25-54 per spot*</t>
  </si>
  <si>
    <t>Weekly Impressions Adults 18+</t>
  </si>
  <si>
    <t>Weekly Impressions Adults 25-54</t>
  </si>
  <si>
    <t>Totals Per Week:</t>
  </si>
  <si>
    <t>28 spots</t>
  </si>
  <si>
    <t>Totals Per 4 Week Month:</t>
  </si>
  <si>
    <t>112 Spots</t>
  </si>
  <si>
    <t>Newschannel 3 Live at 6PM (Picture in Picture  sponsorship)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</si>
</sst>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/>
    <xf numFmtId="6" fontId="1" fillId="0" borderId="1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8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8" name="AutoShape 4" descr="Kalamazoo People | News, Weather, Sports, Breaking News | WWMT">
          <a:extLst>
            <a:ext uri="{FF2B5EF4-FFF2-40B4-BE49-F238E27FC236}">
              <a16:creationId xmlns:a16="http://schemas.microsoft.com/office/drawing/2014/main" id="{ABA285C6-049B-4CC4-ADF1-61925E1B0B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30" name="AutoShape 6" descr="Kalamazoo People | News, Weather, Sports, Breaking News | WWMT">
          <a:extLst>
            <a:ext uri="{FF2B5EF4-FFF2-40B4-BE49-F238E27FC236}">
              <a16:creationId xmlns:a16="http://schemas.microsoft.com/office/drawing/2014/main" id="{DCF493D9-AD97-4918-9AA7-67F04D303E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31" name="AutoShape 7" descr="Kalamazoo People | News, Weather, Sports, Breaking News | WWMT">
          <a:extLst>
            <a:ext uri="{FF2B5EF4-FFF2-40B4-BE49-F238E27FC236}">
              <a16:creationId xmlns:a16="http://schemas.microsoft.com/office/drawing/2014/main" id="{67E6E6C7-481C-43CB-BE1E-6EA75E191B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33" name="AutoShape 9" descr="Will Haenni | WWMT">
          <a:extLst>
            <a:ext uri="{FF2B5EF4-FFF2-40B4-BE49-F238E27FC236}">
              <a16:creationId xmlns:a16="http://schemas.microsoft.com/office/drawing/2014/main" id="{52C5C33F-0BE9-458A-B3E5-B85DE2CFDD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34" name="AutoShape 10" descr="Facebook">
          <a:extLst>
            <a:ext uri="{FF2B5EF4-FFF2-40B4-BE49-F238E27FC236}">
              <a16:creationId xmlns:a16="http://schemas.microsoft.com/office/drawing/2014/main" id="{F0D25DA8-405B-4099-992B-CB7D8A758E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1026" name="AutoShape 2" descr="Email Newsletter Sign Up - The National Desk">
          <a:extLst>
            <a:ext uri="{FF2B5EF4-FFF2-40B4-BE49-F238E27FC236}">
              <a16:creationId xmlns:a16="http://schemas.microsoft.com/office/drawing/2014/main" id="{11A6D980-D4B3-4866-8470-F60363021D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503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5</xdr:row>
      <xdr:rowOff>304800</xdr:rowOff>
    </xdr:to>
    <xdr:sp macro="" textlink="">
      <xdr:nvSpPr>
        <xdr:cNvPr id="2" name="AutoShape 4" descr="The National Desk - TND - TND brings you award-winning local storytelling  from Sinclair Broadcast Group's newsrooms across the USA and live feeds  from throughout the world. | Facebook">
          <a:extLst>
            <a:ext uri="{FF2B5EF4-FFF2-40B4-BE49-F238E27FC236}">
              <a16:creationId xmlns:a16="http://schemas.microsoft.com/office/drawing/2014/main" id="{0524232D-1BAC-4A2D-B91E-7801A2E925AC}"/>
            </a:ext>
          </a:extLst>
        </xdr:cNvPr>
        <xdr:cNvSpPr>
          <a:spLocks noChangeAspect="1" noChangeArrowheads="1"/>
        </xdr:cNvSpPr>
      </xdr:nvSpPr>
      <xdr:spPr bwMode="auto">
        <a:xfrm>
          <a:off x="14897100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685800</xdr:colOff>
      <xdr:row>0</xdr:row>
      <xdr:rowOff>449580</xdr:rowOff>
    </xdr:from>
    <xdr:to>
      <xdr:col>11</xdr:col>
      <xdr:colOff>647700</xdr:colOff>
      <xdr:row>1</xdr:row>
      <xdr:rowOff>744455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BEFEE3-CD4E-440E-A4F8-45BE16551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4420" y="449580"/>
          <a:ext cx="1790700" cy="1140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91BCC-CD07-450B-B433-08138C868442}">
  <sheetPr>
    <pageSetUpPr fitToPage="1"/>
  </sheetPr>
  <dimension ref="A1:L16"/>
  <sheetViews>
    <sheetView tabSelected="1" workbookViewId="0">
      <selection activeCell="B6" sqref="B6"/>
    </sheetView>
  </sheetViews>
  <sheetFormatPr defaultRowHeight="14.4" x14ac:dyDescent="0.3"/>
  <cols>
    <col min="2" max="2" width="30.21875" customWidth="1"/>
    <col min="3" max="3" width="10.33203125" bestFit="1" customWidth="1"/>
    <col min="4" max="4" width="10.88671875" customWidth="1"/>
    <col min="5" max="5" width="16.109375" customWidth="1"/>
    <col min="6" max="6" width="38.21875" customWidth="1"/>
    <col min="7" max="7" width="12.77734375" customWidth="1"/>
    <col min="8" max="8" width="22.6640625" customWidth="1"/>
    <col min="9" max="9" width="22.21875" bestFit="1" customWidth="1"/>
    <col min="10" max="10" width="15.6640625" customWidth="1"/>
    <col min="11" max="11" width="11" bestFit="1" customWidth="1"/>
    <col min="12" max="12" width="11.44140625" bestFit="1" customWidth="1"/>
  </cols>
  <sheetData>
    <row r="1" spans="1:12" ht="66.599999999999994" customHeight="1" x14ac:dyDescent="0.55000000000000004">
      <c r="A1" s="6"/>
      <c r="B1" s="6" t="s">
        <v>3</v>
      </c>
    </row>
    <row r="2" spans="1:12" ht="66.599999999999994" customHeight="1" x14ac:dyDescent="0.55000000000000004">
      <c r="A2" s="6"/>
    </row>
    <row r="3" spans="1:12" ht="53.4" customHeight="1" x14ac:dyDescent="0.3">
      <c r="B3" s="1" t="s">
        <v>4</v>
      </c>
      <c r="C3" s="1" t="s">
        <v>5</v>
      </c>
      <c r="D3" s="1" t="s">
        <v>6</v>
      </c>
      <c r="E3" s="1" t="s">
        <v>25</v>
      </c>
      <c r="F3" s="1" t="s">
        <v>7</v>
      </c>
      <c r="G3" s="1" t="s">
        <v>26</v>
      </c>
      <c r="H3" s="15" t="s">
        <v>30</v>
      </c>
      <c r="I3" s="15" t="s">
        <v>31</v>
      </c>
      <c r="J3" s="17" t="s">
        <v>21</v>
      </c>
      <c r="K3" s="19" t="s">
        <v>32</v>
      </c>
      <c r="L3" s="19" t="s">
        <v>33</v>
      </c>
    </row>
    <row r="4" spans="1:12" ht="49.95" customHeight="1" x14ac:dyDescent="0.3">
      <c r="B4" s="3" t="s">
        <v>0</v>
      </c>
      <c r="C4" s="3" t="s">
        <v>9</v>
      </c>
      <c r="D4" s="1" t="s">
        <v>1</v>
      </c>
      <c r="E4" s="15"/>
      <c r="F4" s="1"/>
      <c r="G4" s="12">
        <v>100</v>
      </c>
      <c r="H4" s="9">
        <v>19500</v>
      </c>
      <c r="I4" s="9">
        <v>11400</v>
      </c>
      <c r="J4" s="17" t="s">
        <v>27</v>
      </c>
      <c r="K4" s="1">
        <f>H4*4</f>
        <v>78000</v>
      </c>
      <c r="L4" s="1">
        <f>I4*4</f>
        <v>45600</v>
      </c>
    </row>
    <row r="5" spans="1:12" ht="49.95" customHeight="1" x14ac:dyDescent="0.3">
      <c r="B5" s="5" t="s">
        <v>8</v>
      </c>
      <c r="C5" s="3" t="s">
        <v>9</v>
      </c>
      <c r="D5" s="1" t="s">
        <v>14</v>
      </c>
      <c r="E5" s="1"/>
      <c r="F5" s="1"/>
      <c r="G5" s="12">
        <v>100</v>
      </c>
      <c r="H5" s="9">
        <v>35900</v>
      </c>
      <c r="I5" s="9">
        <v>17000</v>
      </c>
      <c r="J5" s="17" t="s">
        <v>27</v>
      </c>
      <c r="K5" s="1">
        <f t="shared" ref="K5:L5" si="0">H5*4</f>
        <v>143600</v>
      </c>
      <c r="L5" s="1">
        <f t="shared" si="0"/>
        <v>68000</v>
      </c>
    </row>
    <row r="6" spans="1:12" ht="49.95" customHeight="1" x14ac:dyDescent="0.3">
      <c r="B6" s="5" t="s">
        <v>38</v>
      </c>
      <c r="C6" s="3" t="s">
        <v>9</v>
      </c>
      <c r="D6" s="2" t="s">
        <v>15</v>
      </c>
      <c r="E6" s="2"/>
      <c r="F6" s="2"/>
      <c r="G6" s="13">
        <v>325</v>
      </c>
      <c r="H6" s="9">
        <v>47400</v>
      </c>
      <c r="I6" s="9">
        <v>23700</v>
      </c>
      <c r="J6" s="17" t="s">
        <v>28</v>
      </c>
      <c r="K6" s="1">
        <f>H6*5</f>
        <v>237000</v>
      </c>
      <c r="L6" s="1">
        <f>I6*5</f>
        <v>118500</v>
      </c>
    </row>
    <row r="7" spans="1:12" ht="49.95" customHeight="1" x14ac:dyDescent="0.3">
      <c r="B7" s="5" t="s">
        <v>10</v>
      </c>
      <c r="C7" s="3" t="s">
        <v>9</v>
      </c>
      <c r="D7" s="2" t="s">
        <v>16</v>
      </c>
      <c r="E7" s="2"/>
      <c r="F7" s="2"/>
      <c r="G7" s="13">
        <v>300</v>
      </c>
      <c r="H7" s="9">
        <v>70000</v>
      </c>
      <c r="I7" s="10">
        <v>34200</v>
      </c>
      <c r="J7" s="18" t="s">
        <v>29</v>
      </c>
      <c r="K7" s="1">
        <f>H7*2</f>
        <v>140000</v>
      </c>
      <c r="L7" s="1">
        <f>I7*2</f>
        <v>68400</v>
      </c>
    </row>
    <row r="8" spans="1:12" ht="49.95" customHeight="1" x14ac:dyDescent="0.3">
      <c r="B8" s="5" t="s">
        <v>11</v>
      </c>
      <c r="C8" s="3" t="s">
        <v>9</v>
      </c>
      <c r="D8" s="2" t="s">
        <v>17</v>
      </c>
      <c r="E8" s="2"/>
      <c r="F8" s="2"/>
      <c r="G8" s="14">
        <v>112.5</v>
      </c>
      <c r="H8" s="9">
        <v>27100</v>
      </c>
      <c r="I8" s="10">
        <v>14200</v>
      </c>
      <c r="J8" s="17" t="s">
        <v>27</v>
      </c>
      <c r="K8" s="1">
        <f t="shared" ref="K8:L8" si="1">H8*4</f>
        <v>108400</v>
      </c>
      <c r="L8" s="1">
        <f t="shared" si="1"/>
        <v>56800</v>
      </c>
    </row>
    <row r="9" spans="1:12" ht="49.95" customHeight="1" x14ac:dyDescent="0.3">
      <c r="B9" s="4" t="s">
        <v>12</v>
      </c>
      <c r="C9" s="3" t="s">
        <v>13</v>
      </c>
      <c r="D9" s="1" t="s">
        <v>18</v>
      </c>
      <c r="E9" s="1"/>
      <c r="F9" s="1"/>
      <c r="G9" s="12">
        <v>250</v>
      </c>
      <c r="H9" s="9">
        <v>26900</v>
      </c>
      <c r="I9" s="9">
        <v>14900</v>
      </c>
      <c r="J9" s="17" t="s">
        <v>29</v>
      </c>
      <c r="K9" s="1">
        <f t="shared" ref="K9:L9" si="2">H9*2</f>
        <v>53800</v>
      </c>
      <c r="L9" s="1">
        <f t="shared" si="2"/>
        <v>29800</v>
      </c>
    </row>
    <row r="10" spans="1:12" ht="49.95" customHeight="1" x14ac:dyDescent="0.3">
      <c r="B10" s="4" t="s">
        <v>19</v>
      </c>
      <c r="C10" s="3" t="s">
        <v>20</v>
      </c>
      <c r="D10" s="3" t="s">
        <v>2</v>
      </c>
      <c r="E10" s="3"/>
      <c r="F10" s="3"/>
      <c r="G10" s="12">
        <v>10</v>
      </c>
      <c r="H10" s="9">
        <v>1500</v>
      </c>
      <c r="I10" s="1">
        <v>800</v>
      </c>
      <c r="J10" s="17" t="s">
        <v>28</v>
      </c>
      <c r="K10" s="1">
        <f t="shared" ref="K10:L10" si="3">H10*5</f>
        <v>7500</v>
      </c>
      <c r="L10" s="1">
        <f t="shared" si="3"/>
        <v>4000</v>
      </c>
    </row>
    <row r="11" spans="1:12" ht="55.2" customHeight="1" x14ac:dyDescent="0.3">
      <c r="B11" s="4" t="s">
        <v>22</v>
      </c>
      <c r="C11" s="7" t="s">
        <v>9</v>
      </c>
      <c r="D11" s="7" t="s">
        <v>23</v>
      </c>
      <c r="E11" s="7"/>
      <c r="F11" s="8"/>
      <c r="G11" s="12">
        <v>35</v>
      </c>
      <c r="H11" s="9">
        <v>10500</v>
      </c>
      <c r="I11" s="9">
        <v>4900</v>
      </c>
      <c r="J11" s="17" t="s">
        <v>29</v>
      </c>
      <c r="K11" s="1">
        <f t="shared" ref="K11:L11" si="4">H11*2</f>
        <v>21000</v>
      </c>
      <c r="L11" s="1">
        <f t="shared" si="4"/>
        <v>9800</v>
      </c>
    </row>
    <row r="12" spans="1:12" ht="21.6" customHeight="1" x14ac:dyDescent="0.3">
      <c r="B12" s="4" t="s">
        <v>34</v>
      </c>
      <c r="C12" s="7"/>
      <c r="D12" s="7"/>
      <c r="E12" s="7"/>
      <c r="F12" s="8"/>
      <c r="G12" s="12">
        <v>4095</v>
      </c>
      <c r="H12" s="9"/>
      <c r="I12" s="9"/>
      <c r="J12" s="1" t="s">
        <v>35</v>
      </c>
      <c r="K12" s="1">
        <f>SUM(K4:K11)</f>
        <v>789300</v>
      </c>
      <c r="L12" s="1">
        <f>SUM(L4:L11)</f>
        <v>400900</v>
      </c>
    </row>
    <row r="13" spans="1:12" ht="21.6" customHeight="1" x14ac:dyDescent="0.3">
      <c r="B13" s="4" t="s">
        <v>36</v>
      </c>
      <c r="C13" s="7"/>
      <c r="D13" s="7"/>
      <c r="E13" s="7"/>
      <c r="F13" s="8"/>
      <c r="G13" s="12">
        <f>G12*4</f>
        <v>16380</v>
      </c>
      <c r="H13" s="9"/>
      <c r="I13" s="9"/>
      <c r="J13" s="1" t="s">
        <v>37</v>
      </c>
      <c r="K13" s="1">
        <f>K12*4</f>
        <v>3157200</v>
      </c>
      <c r="L13" s="1">
        <f>L12*4</f>
        <v>1603600</v>
      </c>
    </row>
    <row r="14" spans="1:12" x14ac:dyDescent="0.3">
      <c r="B14" s="11" t="s">
        <v>24</v>
      </c>
      <c r="K14" s="16"/>
      <c r="L14" s="16"/>
    </row>
    <row r="15" spans="1:12" x14ac:dyDescent="0.3">
      <c r="K15" s="16"/>
      <c r="L15" s="16"/>
    </row>
    <row r="16" spans="1:12" x14ac:dyDescent="0.3">
      <c r="K16" s="16"/>
      <c r="L16" s="16"/>
    </row>
  </sheetData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1963018BBA540ACA3765D39AE525F" ma:contentTypeVersion="14" ma:contentTypeDescription="Create a new document." ma:contentTypeScope="" ma:versionID="b12b2e0eebaa1f3dbf1b798703f558b2">
  <xsd:schema xmlns:xsd="http://www.w3.org/2001/XMLSchema" xmlns:xs="http://www.w3.org/2001/XMLSchema" xmlns:p="http://schemas.microsoft.com/office/2006/metadata/properties" xmlns:ns3="677c579a-3b8f-493a-aa0f-9d626bf5c5bd" xmlns:ns4="68faf164-b60b-40ea-8442-dcf4bdbaaa96" targetNamespace="http://schemas.microsoft.com/office/2006/metadata/properties" ma:root="true" ma:fieldsID="72846d4bc723b959a55908616fb8bb96" ns3:_="" ns4:_="">
    <xsd:import namespace="677c579a-3b8f-493a-aa0f-9d626bf5c5bd"/>
    <xsd:import namespace="68faf164-b60b-40ea-8442-dcf4bdbaaa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c579a-3b8f-493a-aa0f-9d626bf5c5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af164-b60b-40ea-8442-dcf4bdbaaa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9452F8-389E-45EF-805D-CB1EF4D7A6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2FEE1F-0270-455D-ACAD-B2ECE343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7c579a-3b8f-493a-aa0f-9d626bf5c5bd"/>
    <ds:schemaRef ds:uri="68faf164-b60b-40ea-8442-dcf4bdbaa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51A127-7103-4F50-ADBB-8CD35176E81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77c579a-3b8f-493a-aa0f-9d626bf5c5bd"/>
    <ds:schemaRef ds:uri="http://schemas.microsoft.com/office/2006/documentManagement/types"/>
    <ds:schemaRef ds:uri="http://purl.org/dc/terms/"/>
    <ds:schemaRef ds:uri="68faf164-b60b-40ea-8442-dcf4bdbaaa9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Finelli</dc:creator>
  <cp:lastModifiedBy>Melissa Chrystal</cp:lastModifiedBy>
  <cp:lastPrinted>2021-10-01T18:32:15Z</cp:lastPrinted>
  <dcterms:created xsi:type="dcterms:W3CDTF">2021-03-16T19:02:11Z</dcterms:created>
  <dcterms:modified xsi:type="dcterms:W3CDTF">2021-10-01T19:11:09Z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0x010100DFC1963018BBA540ACA3765D39AE525F</vt:lpwstr>
  </property>
</Properties>
</file>